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200" yWindow="60" windowWidth="23160" windowHeight="16000" tabRatio="500" activeTab="1"/>
  </bookViews>
  <sheets>
    <sheet name="AR9331" sheetId="1" r:id="rId1"/>
    <sheet name="AM1802" sheetId="2" r:id="rId2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27" i="2"/>
  <c r="E26"/>
  <c r="E16"/>
  <c r="E15"/>
  <c r="E24"/>
  <c r="E23"/>
  <c r="E10"/>
  <c r="E9"/>
  <c r="E8"/>
  <c r="E7"/>
  <c r="E2"/>
  <c r="E3"/>
  <c r="B5"/>
  <c r="E5"/>
  <c r="E4"/>
  <c r="B9" i="1"/>
  <c r="E2"/>
  <c r="E3"/>
  <c r="E9"/>
  <c r="E8"/>
  <c r="E7"/>
  <c r="E6"/>
  <c r="B8"/>
  <c r="E13"/>
  <c r="E12"/>
</calcChain>
</file>

<file path=xl/sharedStrings.xml><?xml version="1.0" encoding="utf-8"?>
<sst xmlns="http://schemas.openxmlformats.org/spreadsheetml/2006/main" count="34" uniqueCount="32">
  <si>
    <t>Switch KSZ8873MML - energy detect</t>
    <phoneticPr fontId="2" type="noConversion"/>
  </si>
  <si>
    <t>Switch KSZ8873MML - all ports active</t>
    <phoneticPr fontId="2" type="noConversion"/>
  </si>
  <si>
    <t>AR9331 11g Rx</t>
    <phoneticPr fontId="2" type="noConversion"/>
  </si>
  <si>
    <t>AR9331 11g Tx</t>
    <phoneticPr fontId="2" type="noConversion"/>
  </si>
  <si>
    <t>VDSL2 active</t>
    <phoneticPr fontId="2" type="noConversion"/>
  </si>
  <si>
    <t>Total WiFi idle:</t>
    <phoneticPr fontId="2" type="noConversion"/>
  </si>
  <si>
    <t>SLIC</t>
    <phoneticPr fontId="2" type="noConversion"/>
  </si>
  <si>
    <t>Total WiFi Tx:</t>
    <phoneticPr fontId="2" type="noConversion"/>
  </si>
  <si>
    <t>LEDs</t>
    <phoneticPr fontId="2" type="noConversion"/>
  </si>
  <si>
    <t>Voltage regulators</t>
    <phoneticPr fontId="2" type="noConversion"/>
  </si>
  <si>
    <t>DRAM active</t>
    <phoneticPr fontId="2" type="noConversion"/>
  </si>
  <si>
    <t>SPI NOR Flash</t>
    <phoneticPr fontId="2" type="noConversion"/>
  </si>
  <si>
    <t>AR6103 11n RX</t>
    <phoneticPr fontId="2" type="noConversion"/>
  </si>
  <si>
    <t>AR6103 11n TX</t>
    <phoneticPr fontId="2" type="noConversion"/>
  </si>
  <si>
    <t>1.8V</t>
    <phoneticPr fontId="2" type="noConversion"/>
  </si>
  <si>
    <t>mW</t>
    <phoneticPr fontId="2" type="noConversion"/>
  </si>
  <si>
    <t>AR6103 Beacon</t>
    <phoneticPr fontId="2" type="noConversion"/>
  </si>
  <si>
    <t>AR6103 Sleep</t>
    <phoneticPr fontId="2" type="noConversion"/>
  </si>
  <si>
    <t>VDSL2 Active</t>
    <phoneticPr fontId="2" type="noConversion"/>
  </si>
  <si>
    <t>RS9110-N-11-02 Sleep</t>
    <phoneticPr fontId="2" type="noConversion"/>
  </si>
  <si>
    <t>RS9110-N-11-02 Beacon</t>
    <phoneticPr fontId="2" type="noConversion"/>
  </si>
  <si>
    <t>RS9110-N-11-02 RX 22Mbps</t>
    <phoneticPr fontId="2" type="noConversion"/>
  </si>
  <si>
    <t>RS9110-N-11-02 TX 22Mbps</t>
    <phoneticPr fontId="2" type="noConversion"/>
  </si>
  <si>
    <t>1.2V</t>
    <phoneticPr fontId="2" type="noConversion"/>
  </si>
  <si>
    <t>Watts</t>
    <phoneticPr fontId="2" type="noConversion"/>
  </si>
  <si>
    <t>3.3V</t>
    <phoneticPr fontId="2" type="noConversion"/>
  </si>
  <si>
    <t>AM1802 Standby</t>
    <phoneticPr fontId="2" type="noConversion"/>
  </si>
  <si>
    <t>AM1802 Typical @ 300MHz</t>
    <phoneticPr fontId="2" type="noConversion"/>
  </si>
  <si>
    <t>DECT avg idle</t>
    <phoneticPr fontId="2" type="noConversion"/>
  </si>
  <si>
    <t>DECT avg talk NB</t>
    <phoneticPr fontId="2" type="noConversion"/>
  </si>
  <si>
    <t>SLIC talk</t>
    <phoneticPr fontId="2" type="noConversion"/>
  </si>
  <si>
    <t>SLIC (Le89156) on-hook low power</t>
    <phoneticPr fontId="2" type="noConversion"/>
  </si>
</sst>
</file>

<file path=xl/styles.xml><?xml version="1.0" encoding="utf-8"?>
<styleSheet xmlns="http://schemas.openxmlformats.org/spreadsheetml/2006/main">
  <fonts count="3">
    <font>
      <sz val="10"/>
      <name val="Verdana"/>
    </font>
    <font>
      <b/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E13"/>
  <sheetViews>
    <sheetView workbookViewId="0">
      <selection activeCell="A6" sqref="A6:XFD7"/>
    </sheetView>
  </sheetViews>
  <sheetFormatPr baseColWidth="10" defaultRowHeight="13"/>
  <cols>
    <col min="1" max="1" width="13.42578125" customWidth="1"/>
  </cols>
  <sheetData>
    <row r="1" spans="1:5" s="1" customFormat="1">
      <c r="B1" s="1">
        <v>3.3</v>
      </c>
      <c r="C1" s="1">
        <v>1.8</v>
      </c>
      <c r="D1" s="1">
        <v>1.2</v>
      </c>
      <c r="E1" s="1" t="s">
        <v>24</v>
      </c>
    </row>
    <row r="2" spans="1:5">
      <c r="A2" t="s">
        <v>2</v>
      </c>
      <c r="B2">
        <v>86</v>
      </c>
      <c r="D2">
        <v>276</v>
      </c>
      <c r="E2">
        <f>B2*$B$1/1000+C2*$C$1/1000+D2*$D$1/1000</f>
        <v>0.61499999999999999</v>
      </c>
    </row>
    <row r="3" spans="1:5">
      <c r="A3" t="s">
        <v>3</v>
      </c>
      <c r="B3">
        <v>308</v>
      </c>
      <c r="D3">
        <v>240</v>
      </c>
      <c r="E3">
        <f>B3*$B$1/1000+C3*$C$1/1000+D3*$D$1/1000</f>
        <v>1.3044</v>
      </c>
    </row>
    <row r="4" spans="1:5">
      <c r="A4" t="s">
        <v>4</v>
      </c>
      <c r="E4">
        <v>2.1</v>
      </c>
    </row>
    <row r="5" spans="1:5">
      <c r="A5" t="s">
        <v>6</v>
      </c>
      <c r="E5">
        <v>0.12</v>
      </c>
    </row>
    <row r="6" spans="1:5">
      <c r="A6" t="s">
        <v>10</v>
      </c>
      <c r="C6">
        <v>150</v>
      </c>
      <c r="E6">
        <f>B6*$B$1/1000+C6*$C$1/1000+D6*$D$1/1000</f>
        <v>0.27</v>
      </c>
    </row>
    <row r="7" spans="1:5">
      <c r="A7" t="s">
        <v>11</v>
      </c>
      <c r="B7">
        <v>15</v>
      </c>
      <c r="E7">
        <f t="shared" ref="E7:E9" si="0">B7*$B$1/1000+C7*$C$1/1000+D7*$D$1/1000</f>
        <v>4.9500000000000002E-2</v>
      </c>
    </row>
    <row r="8" spans="1:5">
      <c r="A8" t="s">
        <v>8</v>
      </c>
      <c r="B8">
        <f>25</f>
        <v>25</v>
      </c>
      <c r="E8">
        <f t="shared" si="0"/>
        <v>8.2500000000000004E-2</v>
      </c>
    </row>
    <row r="9" spans="1:5">
      <c r="A9" t="s">
        <v>9</v>
      </c>
      <c r="B9">
        <f>3*5</f>
        <v>15</v>
      </c>
      <c r="E9">
        <f t="shared" si="0"/>
        <v>4.9500000000000002E-2</v>
      </c>
    </row>
    <row r="12" spans="1:5">
      <c r="A12" t="s">
        <v>5</v>
      </c>
      <c r="E12">
        <f>SUM(E2:E9)-E3</f>
        <v>3.2864999999999993</v>
      </c>
    </row>
    <row r="13" spans="1:5">
      <c r="A13" t="s">
        <v>7</v>
      </c>
      <c r="E13">
        <f>SUM(E2:E9)-E2</f>
        <v>3.9758999999999993</v>
      </c>
    </row>
  </sheetData>
  <phoneticPr fontId="2" type="noConversion"/>
  <pageMargins left="0.75" right="0.75" top="1" bottom="1" header="0.5" footer="0.5"/>
  <pageSetup paperSize="1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E27"/>
  <sheetViews>
    <sheetView tabSelected="1" workbookViewId="0">
      <selection activeCell="G16" sqref="G16"/>
    </sheetView>
  </sheetViews>
  <sheetFormatPr baseColWidth="10" defaultRowHeight="13"/>
  <cols>
    <col min="1" max="1" width="22" style="3" customWidth="1"/>
  </cols>
  <sheetData>
    <row r="1" spans="1:5" s="1" customFormat="1">
      <c r="A1" s="2"/>
      <c r="B1" s="1" t="s">
        <v>25</v>
      </c>
      <c r="C1" s="1" t="s">
        <v>14</v>
      </c>
      <c r="D1" s="1" t="s">
        <v>23</v>
      </c>
      <c r="E1" s="1" t="s">
        <v>15</v>
      </c>
    </row>
    <row r="2" spans="1:5">
      <c r="A2" s="3" t="s">
        <v>17</v>
      </c>
      <c r="B2">
        <v>5.0000000000000001E-3</v>
      </c>
      <c r="C2">
        <v>0.21</v>
      </c>
      <c r="E2">
        <f>B2*3.3+C2*1.8+D2*1.2</f>
        <v>0.39450000000000002</v>
      </c>
    </row>
    <row r="3" spans="1:5">
      <c r="A3" s="3" t="s">
        <v>16</v>
      </c>
      <c r="B3">
        <v>2</v>
      </c>
      <c r="C3">
        <v>2</v>
      </c>
      <c r="E3">
        <f>B3*3.3+C3*1.8+D3*1.2</f>
        <v>10.199999999999999</v>
      </c>
    </row>
    <row r="4" spans="1:5">
      <c r="A4" s="3" t="s">
        <v>12</v>
      </c>
      <c r="B4">
        <v>5</v>
      </c>
      <c r="C4">
        <v>86</v>
      </c>
      <c r="E4">
        <f>B4*3.3+C4*1.8+D4*1.2</f>
        <v>171.3</v>
      </c>
    </row>
    <row r="5" spans="1:5">
      <c r="A5" s="3" t="s">
        <v>13</v>
      </c>
      <c r="B5">
        <f>99+5</f>
        <v>104</v>
      </c>
      <c r="C5">
        <v>65</v>
      </c>
      <c r="E5">
        <f t="shared" ref="E5" si="0">B5*3.3+C5*1.8+D5*1.2</f>
        <v>460.2</v>
      </c>
    </row>
    <row r="7" spans="1:5">
      <c r="A7" s="3" t="s">
        <v>19</v>
      </c>
      <c r="B7">
        <v>0.52</v>
      </c>
      <c r="E7">
        <f>B7*3.3+C7*1.8+D7*1.2</f>
        <v>1.716</v>
      </c>
    </row>
    <row r="8" spans="1:5">
      <c r="A8" s="3" t="s">
        <v>20</v>
      </c>
      <c r="B8">
        <v>2</v>
      </c>
      <c r="E8">
        <f>B8*3.3+C8*1.8+D8*1.2</f>
        <v>6.6</v>
      </c>
    </row>
    <row r="9" spans="1:5">
      <c r="A9" s="3" t="s">
        <v>21</v>
      </c>
      <c r="B9">
        <v>149</v>
      </c>
      <c r="E9">
        <f>B9*3.3+C9*1.8+D9*1.2</f>
        <v>491.7</v>
      </c>
    </row>
    <row r="10" spans="1:5">
      <c r="A10" s="3" t="s">
        <v>22</v>
      </c>
      <c r="B10">
        <v>200</v>
      </c>
      <c r="E10">
        <f>B10*3.3+C10*1.8+D10*1.2</f>
        <v>660</v>
      </c>
    </row>
    <row r="12" spans="1:5">
      <c r="A12" s="3" t="s">
        <v>26</v>
      </c>
      <c r="E12">
        <v>36</v>
      </c>
    </row>
    <row r="13" spans="1:5">
      <c r="A13" s="3" t="s">
        <v>27</v>
      </c>
      <c r="E13">
        <v>267</v>
      </c>
    </row>
    <row r="15" spans="1:5">
      <c r="A15" t="s">
        <v>10</v>
      </c>
      <c r="C15">
        <v>150</v>
      </c>
      <c r="E15">
        <f>B15*3.3+C15*1.8+D15*1.2</f>
        <v>270</v>
      </c>
    </row>
    <row r="16" spans="1:5">
      <c r="A16" t="s">
        <v>11</v>
      </c>
      <c r="B16">
        <v>15</v>
      </c>
      <c r="E16">
        <f>B16*3.3+C16*1.8+D16*1.2</f>
        <v>49.5</v>
      </c>
    </row>
    <row r="18" spans="1:5">
      <c r="A18" s="3" t="s">
        <v>18</v>
      </c>
      <c r="E18">
        <v>2100</v>
      </c>
    </row>
    <row r="20" spans="1:5" ht="26">
      <c r="A20" s="3" t="s">
        <v>31</v>
      </c>
      <c r="E20">
        <v>46</v>
      </c>
    </row>
    <row r="21" spans="1:5">
      <c r="A21" s="3" t="s">
        <v>30</v>
      </c>
      <c r="E21">
        <v>453</v>
      </c>
    </row>
    <row r="23" spans="1:5" ht="26">
      <c r="A23" s="3" t="s">
        <v>0</v>
      </c>
      <c r="B23">
        <v>15</v>
      </c>
      <c r="E23">
        <f>B23*3.3+C23*1.8+D23*1.2</f>
        <v>49.5</v>
      </c>
    </row>
    <row r="24" spans="1:5" ht="26">
      <c r="A24" s="3" t="s">
        <v>1</v>
      </c>
      <c r="B24">
        <v>105</v>
      </c>
      <c r="E24">
        <f>B24*3.3+C24*1.8+D24*1.2</f>
        <v>346.5</v>
      </c>
    </row>
    <row r="26" spans="1:5">
      <c r="A26" s="3" t="s">
        <v>28</v>
      </c>
      <c r="B26">
        <v>55</v>
      </c>
      <c r="E26">
        <f>B26*3.3+C26*1.8+D26*1.2</f>
        <v>181.5</v>
      </c>
    </row>
    <row r="27" spans="1:5">
      <c r="A27" s="3" t="s">
        <v>29</v>
      </c>
      <c r="B27">
        <v>75</v>
      </c>
      <c r="E27">
        <f>B27*3.3+C27*1.8+D27*1.2</f>
        <v>247.5</v>
      </c>
    </row>
  </sheetData>
  <phoneticPr fontId="2" type="noConversion"/>
  <pageMargins left="0.75" right="0.75" top="1" bottom="1" header="0.5" footer="0.5"/>
  <pageSetup paperSize="1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AR9331</vt:lpstr>
      <vt:lpstr>AM1802</vt:lpstr>
    </vt:vector>
  </TitlesOfParts>
  <Company>Smart-apps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Zielinski</dc:creator>
  <cp:lastModifiedBy>Tomasz Zielinski</cp:lastModifiedBy>
  <dcterms:created xsi:type="dcterms:W3CDTF">2012-11-07T23:36:59Z</dcterms:created>
  <dcterms:modified xsi:type="dcterms:W3CDTF">2012-11-26T10:39:55Z</dcterms:modified>
</cp:coreProperties>
</file>